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8695" windowHeight="1279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Лист1!$A$1:$Q$60</definedName>
  </definedNames>
  <calcPr calcId="124519"/>
</workbook>
</file>

<file path=xl/calcChain.xml><?xml version="1.0" encoding="utf-8"?>
<calcChain xmlns="http://schemas.openxmlformats.org/spreadsheetml/2006/main">
  <c r="F60" i="1"/>
  <c r="J52"/>
  <c r="K52"/>
  <c r="L52"/>
  <c r="I52"/>
  <c r="A52"/>
  <c r="I44"/>
  <c r="I53" s="1"/>
  <c r="J44"/>
  <c r="J53" s="1"/>
  <c r="K44"/>
  <c r="K53" s="1"/>
  <c r="L44"/>
  <c r="L53" s="1"/>
  <c r="L45"/>
  <c r="L54" s="1"/>
  <c r="J43"/>
  <c r="K43"/>
  <c r="L43"/>
  <c r="I43"/>
  <c r="A44"/>
  <c r="A53" s="1"/>
  <c r="A43"/>
  <c r="I35"/>
  <c r="J35"/>
  <c r="K35"/>
  <c r="L35"/>
  <c r="I36"/>
  <c r="I45" s="1"/>
  <c r="I54" s="1"/>
  <c r="J36"/>
  <c r="J45" s="1"/>
  <c r="J54" s="1"/>
  <c r="K36"/>
  <c r="K45" s="1"/>
  <c r="K54" s="1"/>
  <c r="L36"/>
  <c r="J34"/>
  <c r="K34"/>
  <c r="L34"/>
  <c r="I34"/>
  <c r="A35"/>
  <c r="A36"/>
  <c r="A45" s="1"/>
  <c r="A54" s="1"/>
  <c r="A34"/>
  <c r="L17"/>
  <c r="J17"/>
  <c r="A60"/>
  <c r="J60"/>
  <c r="J29" l="1"/>
  <c r="O29" s="1"/>
  <c r="K29"/>
  <c r="P29" s="1"/>
  <c r="L29"/>
  <c r="Q29" s="1"/>
  <c r="I29"/>
  <c r="N29" s="1"/>
  <c r="I24"/>
  <c r="A58" l="1"/>
  <c r="A49"/>
  <c r="A40"/>
  <c r="G45"/>
  <c r="F45"/>
  <c r="E45"/>
  <c r="D45"/>
  <c r="G44"/>
  <c r="F44"/>
  <c r="E44"/>
  <c r="D44"/>
  <c r="D43"/>
  <c r="G36"/>
  <c r="F36"/>
  <c r="E36"/>
  <c r="D36"/>
  <c r="G35"/>
  <c r="F35"/>
  <c r="E35"/>
  <c r="D35"/>
  <c r="G34"/>
  <c r="E34"/>
  <c r="D34"/>
  <c r="D18"/>
  <c r="E18"/>
  <c r="F18"/>
  <c r="G18"/>
  <c r="D19"/>
  <c r="E19"/>
  <c r="F19"/>
  <c r="G19"/>
  <c r="E17"/>
  <c r="G17"/>
  <c r="D17"/>
  <c r="Q58"/>
  <c r="P58"/>
  <c r="O58"/>
  <c r="N58"/>
  <c r="H54"/>
  <c r="H53"/>
  <c r="H52"/>
  <c r="Q49"/>
  <c r="P49"/>
  <c r="O49"/>
  <c r="N49"/>
  <c r="P46"/>
  <c r="N46"/>
  <c r="H45"/>
  <c r="H44"/>
  <c r="Q46"/>
  <c r="O46"/>
  <c r="H43"/>
  <c r="Q40"/>
  <c r="P40"/>
  <c r="O40"/>
  <c r="N40"/>
  <c r="Q37"/>
  <c r="P37"/>
  <c r="O37"/>
  <c r="N37"/>
  <c r="H36"/>
  <c r="H35"/>
  <c r="H34"/>
  <c r="L30"/>
  <c r="Q30" s="1"/>
  <c r="K30"/>
  <c r="P30" s="1"/>
  <c r="J30"/>
  <c r="O30" s="1"/>
  <c r="I30"/>
  <c r="N30" s="1"/>
  <c r="G43" l="1"/>
  <c r="E43"/>
  <c r="N55"/>
  <c r="P55"/>
  <c r="Q55"/>
  <c r="O55"/>
  <c r="G52" l="1"/>
  <c r="E53"/>
  <c r="D54"/>
  <c r="G54"/>
  <c r="F54"/>
  <c r="F53"/>
  <c r="E54"/>
  <c r="E52"/>
  <c r="D52"/>
  <c r="G53"/>
  <c r="D53"/>
</calcChain>
</file>

<file path=xl/sharedStrings.xml><?xml version="1.0" encoding="utf-8"?>
<sst xmlns="http://schemas.openxmlformats.org/spreadsheetml/2006/main" count="156" uniqueCount="59">
  <si>
    <t>СОГЛАСОВАНО</t>
  </si>
  <si>
    <t>УТВЕРЖДАЮ</t>
  </si>
  <si>
    <t>(наименование нормируемого юридического лица)</t>
  </si>
  <si>
    <t>(период, на который устанавливаются нормы ТЭР)</t>
  </si>
  <si>
    <t xml:space="preserve"> Вид производимой продукции (выполняемых работ, оказываемых услуг)</t>
  </si>
  <si>
    <t>Код по ОКЭД</t>
  </si>
  <si>
    <t>Единица измерения</t>
  </si>
  <si>
    <t>План производства на</t>
  </si>
  <si>
    <t>Нормы расхода ТЭР на</t>
  </si>
  <si>
    <t>Плановая потребность в ТЭР (предельный уровень потребления) на</t>
  </si>
  <si>
    <t>Iкв. 2024 год</t>
  </si>
  <si>
    <t>IIкв. 2024 год</t>
  </si>
  <si>
    <t>IIIкв. 2024 год</t>
  </si>
  <si>
    <t>IVкв. 2024 год</t>
  </si>
  <si>
    <t>Электрическая энергия</t>
  </si>
  <si>
    <t>Предельный уровень потребления</t>
  </si>
  <si>
    <t>ткВтч</t>
  </si>
  <si>
    <t>Тепловая энергия</t>
  </si>
  <si>
    <t>Обогрев</t>
  </si>
  <si>
    <t>-</t>
  </si>
  <si>
    <t>Гкал</t>
  </si>
  <si>
    <t>чел.</t>
  </si>
  <si>
    <t>Мкал/ чел</t>
  </si>
  <si>
    <t xml:space="preserve"> </t>
  </si>
  <si>
    <t>Директор</t>
  </si>
  <si>
    <t>Нормы расхода ТЭР за три года, предшествующие периоду, на который устанавливаются нормы ТЭР</t>
  </si>
  <si>
    <t>Вид производимой продукции (выполняемых работ, услуг)</t>
  </si>
  <si>
    <t>Объем производства продукции</t>
  </si>
  <si>
    <t>Нормы расхода топливно-энергетических ресурсов</t>
  </si>
  <si>
    <t>Потребление ТЭР</t>
  </si>
  <si>
    <t>Ед. изм.</t>
  </si>
  <si>
    <t>I</t>
  </si>
  <si>
    <t>II</t>
  </si>
  <si>
    <t>III</t>
  </si>
  <si>
    <t>IV</t>
  </si>
  <si>
    <t>кв.</t>
  </si>
  <si>
    <t>Фактическое потребление 2021 год</t>
  </si>
  <si>
    <t xml:space="preserve">чел </t>
  </si>
  <si>
    <t>Горячее водоснабжение (общежитие)</t>
  </si>
  <si>
    <t>Фактическое потребление 2022 год</t>
  </si>
  <si>
    <t>тыс.м3 сут. о С</t>
  </si>
  <si>
    <t>тыс. кВтч</t>
  </si>
  <si>
    <t xml:space="preserve">ИТОГО  </t>
  </si>
  <si>
    <t>Ожидаемое потребление 2023 год</t>
  </si>
  <si>
    <t>*85322</t>
  </si>
  <si>
    <t>Главное управление образования                                                     Гомельского областного исполнительного комитета</t>
  </si>
  <si>
    <t>Р.И. Смирнов</t>
  </si>
  <si>
    <t xml:space="preserve">«___»___________________2023 г.    </t>
  </si>
  <si>
    <r>
      <t>тм</t>
    </r>
    <r>
      <rPr>
        <vertAlign val="superscript"/>
        <sz val="14"/>
        <color rgb="FF000000"/>
        <rFont val="Times New Roman"/>
        <family val="1"/>
        <charset val="204"/>
      </rPr>
      <t>3</t>
    </r>
    <r>
      <rPr>
        <sz val="14"/>
        <color rgb="FF000000"/>
        <rFont val="Times New Roman"/>
        <family val="1"/>
        <charset val="204"/>
      </rPr>
      <t>сут</t>
    </r>
  </si>
  <si>
    <r>
      <t>Мкал/ тм</t>
    </r>
    <r>
      <rPr>
        <vertAlign val="superscript"/>
        <sz val="11"/>
        <color rgb="FF000000"/>
        <rFont val="Times New Roman"/>
        <family val="1"/>
        <charset val="204"/>
      </rPr>
      <t>3</t>
    </r>
    <r>
      <rPr>
        <sz val="11"/>
        <color rgb="FF000000"/>
        <rFont val="Times New Roman"/>
        <family val="1"/>
        <charset val="204"/>
      </rPr>
      <t xml:space="preserve">сут </t>
    </r>
    <r>
      <rPr>
        <vertAlign val="superscript"/>
        <sz val="11"/>
        <color rgb="FF000000"/>
        <rFont val="Times New Roman"/>
        <family val="1"/>
        <charset val="204"/>
      </rPr>
      <t>о</t>
    </r>
    <r>
      <rPr>
        <sz val="11"/>
        <color rgb="FF000000"/>
        <rFont val="Times New Roman"/>
        <family val="1"/>
        <charset val="204"/>
      </rPr>
      <t>С</t>
    </r>
  </si>
  <si>
    <r>
      <t>тм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сут</t>
    </r>
  </si>
  <si>
    <t>заполнить</t>
  </si>
  <si>
    <t xml:space="preserve">Горячее водоснабжение </t>
  </si>
  <si>
    <r>
      <t>Учреждение образования «</t>
    </r>
    <r>
      <rPr>
        <b/>
        <u/>
        <sz val="14"/>
        <color rgb="FFFF0000"/>
        <rFont val="Times New Roman"/>
        <family val="1"/>
        <charset val="204"/>
      </rPr>
      <t>Наименование колледжа</t>
    </r>
    <r>
      <rPr>
        <b/>
        <u/>
        <sz val="14"/>
        <rFont val="Times New Roman"/>
        <family val="1"/>
        <charset val="204"/>
      </rPr>
      <t>»</t>
    </r>
  </si>
  <si>
    <t xml:space="preserve">заполнить </t>
  </si>
  <si>
    <t>Должность</t>
  </si>
  <si>
    <t>плдпись</t>
  </si>
  <si>
    <t>ФИО</t>
  </si>
  <si>
    <t>НОРМЫ ТЭР на I-IV квартал 202__ г.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</si>
</sst>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vertAlign val="superscript"/>
      <sz val="14"/>
      <color rgb="FF000000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u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7">
    <xf numFmtId="0" fontId="0" fillId="0" borderId="0" xfId="0"/>
    <xf numFmtId="0" fontId="6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vertical="top"/>
    </xf>
    <xf numFmtId="0" fontId="11" fillId="0" borderId="0" xfId="0" applyFont="1" applyBorder="1" applyAlignment="1">
      <alignment horizontal="center" vertical="top" wrapText="1"/>
    </xf>
    <xf numFmtId="0" fontId="10" fillId="0" borderId="0" xfId="0" applyFont="1" applyBorder="1"/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vertical="top" wrapText="1"/>
    </xf>
    <xf numFmtId="0" fontId="12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justify"/>
    </xf>
    <xf numFmtId="0" fontId="10" fillId="0" borderId="0" xfId="0" applyFont="1"/>
    <xf numFmtId="0" fontId="14" fillId="0" borderId="0" xfId="0" applyFont="1"/>
    <xf numFmtId="0" fontId="10" fillId="0" borderId="0" xfId="0" applyFont="1" applyBorder="1" applyAlignment="1">
      <alignment wrapText="1"/>
    </xf>
    <xf numFmtId="0" fontId="15" fillId="0" borderId="0" xfId="0" applyFont="1" applyFill="1" applyAlignment="1">
      <alignment wrapText="1"/>
    </xf>
    <xf numFmtId="0" fontId="16" fillId="0" borderId="0" xfId="0" applyFont="1" applyFill="1"/>
    <xf numFmtId="0" fontId="16" fillId="0" borderId="0" xfId="0" applyFont="1" applyFill="1" applyAlignment="1">
      <alignment vertical="top" wrapText="1"/>
    </xf>
    <xf numFmtId="0" fontId="16" fillId="0" borderId="0" xfId="0" applyFont="1" applyFill="1" applyAlignment="1">
      <alignment vertical="top"/>
    </xf>
    <xf numFmtId="0" fontId="16" fillId="0" borderId="0" xfId="0" applyFont="1" applyFill="1" applyBorder="1" applyAlignment="1">
      <alignment vertical="top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top" wrapText="1"/>
    </xf>
    <xf numFmtId="0" fontId="16" fillId="0" borderId="8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wrapText="1"/>
    </xf>
    <xf numFmtId="1" fontId="16" fillId="2" borderId="2" xfId="0" applyNumberFormat="1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center" vertical="top"/>
    </xf>
    <xf numFmtId="0" fontId="15" fillId="2" borderId="2" xfId="0" applyFont="1" applyFill="1" applyBorder="1" applyAlignment="1">
      <alignment horizontal="center" vertical="top"/>
    </xf>
    <xf numFmtId="1" fontId="16" fillId="0" borderId="2" xfId="0" applyNumberFormat="1" applyFont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top" wrapText="1"/>
    </xf>
    <xf numFmtId="0" fontId="16" fillId="0" borderId="0" xfId="0" applyFont="1" applyFill="1" applyAlignment="1">
      <alignment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top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top"/>
    </xf>
    <xf numFmtId="0" fontId="14" fillId="0" borderId="0" xfId="0" applyFont="1" applyBorder="1"/>
    <xf numFmtId="0" fontId="12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textRotation="90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left" vertical="top" wrapText="1"/>
    </xf>
    <xf numFmtId="0" fontId="15" fillId="2" borderId="10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center" vertical="top"/>
    </xf>
    <xf numFmtId="0" fontId="18" fillId="0" borderId="9" xfId="0" applyFont="1" applyFill="1" applyBorder="1" applyAlignment="1">
      <alignment horizontal="center" vertical="top"/>
    </xf>
    <xf numFmtId="0" fontId="18" fillId="0" borderId="10" xfId="0" applyFont="1" applyFill="1" applyBorder="1" applyAlignment="1">
      <alignment horizontal="center" vertical="top"/>
    </xf>
    <xf numFmtId="0" fontId="16" fillId="0" borderId="5" xfId="0" applyFont="1" applyFill="1" applyBorder="1" applyAlignment="1">
      <alignment horizontal="center" vertical="top"/>
    </xf>
    <xf numFmtId="0" fontId="16" fillId="0" borderId="9" xfId="0" applyFont="1" applyFill="1" applyBorder="1" applyAlignment="1">
      <alignment horizontal="center" vertical="top"/>
    </xf>
    <xf numFmtId="0" fontId="16" fillId="0" borderId="10" xfId="0" applyFont="1" applyFill="1" applyBorder="1" applyAlignment="1">
      <alignment horizontal="center" vertical="top"/>
    </xf>
    <xf numFmtId="0" fontId="15" fillId="2" borderId="5" xfId="0" applyFont="1" applyFill="1" applyBorder="1" applyAlignment="1">
      <alignment horizontal="center" vertical="top"/>
    </xf>
    <xf numFmtId="0" fontId="15" fillId="2" borderId="9" xfId="0" applyFont="1" applyFill="1" applyBorder="1" applyAlignment="1">
      <alignment horizontal="center" vertical="top"/>
    </xf>
    <xf numFmtId="0" fontId="15" fillId="2" borderId="10" xfId="0" applyFont="1" applyFill="1" applyBorder="1" applyAlignment="1">
      <alignment horizontal="center" vertical="top"/>
    </xf>
    <xf numFmtId="44" fontId="16" fillId="2" borderId="5" xfId="1" applyFont="1" applyFill="1" applyBorder="1" applyAlignment="1">
      <alignment horizontal="center" vertical="center" wrapText="1"/>
    </xf>
    <xf numFmtId="44" fontId="16" fillId="2" borderId="9" xfId="1" applyFont="1" applyFill="1" applyBorder="1" applyAlignment="1">
      <alignment horizontal="center" vertical="center" wrapText="1"/>
    </xf>
    <xf numFmtId="44" fontId="16" fillId="2" borderId="10" xfId="1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top" wrapText="1"/>
    </xf>
    <xf numFmtId="0" fontId="18" fillId="2" borderId="9" xfId="0" applyFont="1" applyFill="1" applyBorder="1" applyAlignment="1">
      <alignment horizontal="center" vertical="top" wrapText="1"/>
    </xf>
    <xf numFmtId="0" fontId="18" fillId="2" borderId="10" xfId="0" applyFont="1" applyFill="1" applyBorder="1" applyAlignment="1">
      <alignment horizontal="center" vertical="top" wrapText="1"/>
    </xf>
    <xf numFmtId="0" fontId="15" fillId="2" borderId="5" xfId="0" applyFont="1" applyFill="1" applyBorder="1" applyAlignment="1">
      <alignment horizontal="center" vertical="top" wrapText="1"/>
    </xf>
    <xf numFmtId="0" fontId="15" fillId="2" borderId="9" xfId="0" applyFont="1" applyFill="1" applyBorder="1" applyAlignment="1">
      <alignment horizontal="center" vertical="top" wrapText="1"/>
    </xf>
    <xf numFmtId="0" fontId="15" fillId="2" borderId="10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left" vertical="top" wrapText="1"/>
    </xf>
    <xf numFmtId="0" fontId="16" fillId="2" borderId="10" xfId="0" applyFont="1" applyFill="1" applyBorder="1" applyAlignment="1">
      <alignment horizontal="left" vertical="top" wrapText="1"/>
    </xf>
    <xf numFmtId="0" fontId="18" fillId="2" borderId="5" xfId="0" applyFont="1" applyFill="1" applyBorder="1" applyAlignment="1">
      <alignment horizontal="center" vertical="top"/>
    </xf>
    <xf numFmtId="0" fontId="18" fillId="2" borderId="9" xfId="0" applyFont="1" applyFill="1" applyBorder="1" applyAlignment="1">
      <alignment horizontal="center" vertical="top"/>
    </xf>
    <xf numFmtId="0" fontId="18" fillId="2" borderId="10" xfId="0" applyFont="1" applyFill="1" applyBorder="1" applyAlignment="1">
      <alignment horizontal="center" vertical="top"/>
    </xf>
    <xf numFmtId="0" fontId="16" fillId="2" borderId="5" xfId="0" applyFont="1" applyFill="1" applyBorder="1" applyAlignment="1">
      <alignment horizontal="center" vertical="top"/>
    </xf>
    <xf numFmtId="0" fontId="16" fillId="2" borderId="9" xfId="0" applyFont="1" applyFill="1" applyBorder="1" applyAlignment="1">
      <alignment horizontal="center" vertical="top"/>
    </xf>
    <xf numFmtId="0" fontId="16" fillId="2" borderId="10" xfId="0" applyFont="1" applyFill="1" applyBorder="1" applyAlignment="1">
      <alignment horizontal="center" vertical="top"/>
    </xf>
    <xf numFmtId="44" fontId="16" fillId="0" borderId="5" xfId="1" applyFont="1" applyFill="1" applyBorder="1" applyAlignment="1">
      <alignment horizontal="center" vertical="center" wrapText="1"/>
    </xf>
    <xf numFmtId="44" fontId="16" fillId="0" borderId="9" xfId="1" applyFont="1" applyFill="1" applyBorder="1" applyAlignment="1">
      <alignment horizontal="center" vertical="center" wrapText="1"/>
    </xf>
    <xf numFmtId="44" fontId="16" fillId="0" borderId="10" xfId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top" wrapText="1"/>
    </xf>
    <xf numFmtId="0" fontId="18" fillId="0" borderId="9" xfId="0" applyFont="1" applyFill="1" applyBorder="1" applyAlignment="1">
      <alignment horizontal="center" vertical="top" wrapText="1"/>
    </xf>
    <xf numFmtId="0" fontId="18" fillId="0" borderId="10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center" vertical="top" wrapText="1"/>
    </xf>
    <xf numFmtId="0" fontId="15" fillId="0" borderId="9" xfId="0" applyFont="1" applyFill="1" applyBorder="1" applyAlignment="1">
      <alignment horizontal="center" vertical="top" wrapText="1"/>
    </xf>
    <xf numFmtId="0" fontId="15" fillId="0" borderId="10" xfId="0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wrapText="1"/>
    </xf>
    <xf numFmtId="0" fontId="13" fillId="0" borderId="0" xfId="0" applyFont="1" applyBorder="1" applyAlignment="1">
      <alignment horizontal="center"/>
    </xf>
    <xf numFmtId="0" fontId="10" fillId="0" borderId="0" xfId="0" applyFont="1" applyAlignment="1">
      <alignment horizontal="right" vertical="top" wrapText="1"/>
    </xf>
    <xf numFmtId="0" fontId="10" fillId="0" borderId="1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left" wrapText="1"/>
    </xf>
    <xf numFmtId="0" fontId="17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top" wrapText="1"/>
    </xf>
    <xf numFmtId="0" fontId="23" fillId="2" borderId="2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75"/>
  <sheetViews>
    <sheetView tabSelected="1" view="pageBreakPreview" topLeftCell="A17" zoomScale="85" zoomScaleSheetLayoutView="85" workbookViewId="0">
      <selection activeCell="T17" sqref="T17"/>
    </sheetView>
  </sheetViews>
  <sheetFormatPr defaultRowHeight="15"/>
  <cols>
    <col min="1" max="1" width="32.140625" customWidth="1"/>
    <col min="2" max="2" width="11.28515625" customWidth="1"/>
    <col min="4" max="17" width="9.28515625" customWidth="1"/>
  </cols>
  <sheetData>
    <row r="1" spans="1:18" ht="18.75">
      <c r="A1" s="13" t="s">
        <v>0</v>
      </c>
      <c r="B1" s="13"/>
      <c r="C1" s="14"/>
      <c r="D1" s="15"/>
      <c r="E1" s="15"/>
      <c r="F1" s="15"/>
      <c r="G1" s="15"/>
      <c r="H1" s="15"/>
      <c r="I1" s="15"/>
      <c r="J1" s="15"/>
      <c r="K1" s="15"/>
      <c r="L1" s="108" t="s">
        <v>1</v>
      </c>
      <c r="M1" s="108"/>
      <c r="N1" s="108"/>
      <c r="O1" s="108"/>
      <c r="P1" s="108"/>
      <c r="Q1" s="108"/>
      <c r="R1" s="15"/>
    </row>
    <row r="2" spans="1:18" ht="36" customHeight="1">
      <c r="A2" s="108" t="s">
        <v>45</v>
      </c>
      <c r="B2" s="108"/>
      <c r="C2" s="108"/>
      <c r="D2" s="108"/>
      <c r="E2" s="108"/>
      <c r="F2" s="108"/>
      <c r="G2" s="15"/>
      <c r="H2" s="15"/>
      <c r="I2" s="15"/>
      <c r="J2" s="15"/>
      <c r="K2" s="15"/>
      <c r="L2" s="108" t="s">
        <v>24</v>
      </c>
      <c r="M2" s="108"/>
      <c r="N2" s="108"/>
      <c r="O2" s="108"/>
      <c r="P2" s="108"/>
      <c r="Q2" s="108"/>
      <c r="R2" s="15"/>
    </row>
    <row r="3" spans="1:18" ht="18.75">
      <c r="A3" s="16"/>
      <c r="B3" s="17" t="s">
        <v>46</v>
      </c>
      <c r="C3" s="17"/>
      <c r="D3" s="17"/>
      <c r="E3" s="17"/>
      <c r="F3" s="17"/>
      <c r="G3" s="15"/>
      <c r="H3" s="15"/>
      <c r="I3" s="15"/>
      <c r="J3" s="15"/>
      <c r="K3" s="15"/>
      <c r="L3" s="109"/>
      <c r="M3" s="109"/>
      <c r="N3" s="109"/>
      <c r="O3" s="17"/>
      <c r="P3" s="17"/>
      <c r="Q3" s="17"/>
      <c r="R3" s="15"/>
    </row>
    <row r="4" spans="1:18" ht="16.5" customHeight="1">
      <c r="A4" s="108" t="s">
        <v>47</v>
      </c>
      <c r="B4" s="108"/>
      <c r="C4" s="108"/>
      <c r="D4" s="18"/>
      <c r="E4" s="18"/>
      <c r="F4" s="18"/>
      <c r="G4" s="15"/>
      <c r="H4" s="15"/>
      <c r="I4" s="15"/>
      <c r="J4" s="15"/>
      <c r="K4" s="15"/>
      <c r="L4" s="108" t="s">
        <v>47</v>
      </c>
      <c r="M4" s="108"/>
      <c r="N4" s="108"/>
      <c r="O4" s="108"/>
      <c r="P4" s="108"/>
      <c r="Q4" s="108"/>
      <c r="R4" s="15"/>
    </row>
    <row r="5" spans="1:18" ht="18.75">
      <c r="A5" s="109"/>
      <c r="B5" s="109"/>
      <c r="C5" s="18"/>
      <c r="D5" s="18"/>
      <c r="E5" s="18"/>
      <c r="F5" s="18"/>
      <c r="G5" s="15"/>
      <c r="H5" s="15"/>
      <c r="I5" s="15"/>
      <c r="J5" s="15"/>
      <c r="K5" s="15"/>
      <c r="L5" s="108"/>
      <c r="M5" s="108"/>
      <c r="N5" s="108"/>
      <c r="O5" s="108"/>
      <c r="P5" s="108"/>
      <c r="Q5" s="108"/>
      <c r="R5" s="15"/>
    </row>
    <row r="6" spans="1:18" ht="39" customHeight="1">
      <c r="A6" s="15"/>
      <c r="B6" s="15"/>
      <c r="C6" s="19"/>
      <c r="D6" s="19"/>
      <c r="E6" s="19"/>
      <c r="F6" s="19"/>
      <c r="G6" s="19"/>
      <c r="H6" s="19"/>
      <c r="I6" s="19"/>
      <c r="J6" s="110" t="s">
        <v>53</v>
      </c>
      <c r="K6" s="110"/>
      <c r="L6" s="110"/>
      <c r="M6" s="110"/>
      <c r="N6" s="110"/>
      <c r="O6" s="110"/>
      <c r="P6" s="110"/>
      <c r="Q6" s="110"/>
      <c r="R6" s="19"/>
    </row>
    <row r="7" spans="1:18" ht="18.75">
      <c r="A7" s="15"/>
      <c r="B7" s="15"/>
      <c r="C7" s="15"/>
      <c r="D7" s="15"/>
      <c r="E7" s="15"/>
      <c r="F7" s="15"/>
      <c r="G7" s="15"/>
      <c r="H7" s="15"/>
      <c r="I7" s="15"/>
      <c r="J7" s="111" t="s">
        <v>2</v>
      </c>
      <c r="K7" s="111"/>
      <c r="L7" s="111"/>
      <c r="M7" s="111"/>
      <c r="N7" s="111"/>
      <c r="O7" s="111"/>
      <c r="P7" s="111"/>
      <c r="Q7" s="111"/>
      <c r="R7" s="15"/>
    </row>
    <row r="8" spans="1:18" ht="18.75">
      <c r="A8" s="20"/>
      <c r="B8" s="20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 ht="18.75">
      <c r="A9" s="60" t="s">
        <v>58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</row>
    <row r="10" spans="1:18" ht="18.75">
      <c r="A10" s="61" t="s">
        <v>3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</row>
    <row r="11" spans="1:18" ht="16.5" customHeight="1">
      <c r="A11" s="62" t="s">
        <v>4</v>
      </c>
      <c r="B11" s="64" t="s">
        <v>5</v>
      </c>
      <c r="C11" s="64" t="s">
        <v>6</v>
      </c>
      <c r="D11" s="62" t="s">
        <v>7</v>
      </c>
      <c r="E11" s="62"/>
      <c r="F11" s="62"/>
      <c r="G11" s="62"/>
      <c r="H11" s="64" t="s">
        <v>6</v>
      </c>
      <c r="I11" s="62" t="s">
        <v>8</v>
      </c>
      <c r="J11" s="62"/>
      <c r="K11" s="62"/>
      <c r="L11" s="62"/>
      <c r="M11" s="64" t="s">
        <v>6</v>
      </c>
      <c r="N11" s="62" t="s">
        <v>9</v>
      </c>
      <c r="O11" s="62"/>
      <c r="P11" s="62"/>
      <c r="Q11" s="62"/>
      <c r="R11" s="1"/>
    </row>
    <row r="12" spans="1:18" ht="56.25">
      <c r="A12" s="62"/>
      <c r="B12" s="64"/>
      <c r="C12" s="64"/>
      <c r="D12" s="2" t="s">
        <v>10</v>
      </c>
      <c r="E12" s="4" t="s">
        <v>11</v>
      </c>
      <c r="F12" s="4" t="s">
        <v>12</v>
      </c>
      <c r="G12" s="4" t="s">
        <v>13</v>
      </c>
      <c r="H12" s="64"/>
      <c r="I12" s="2" t="s">
        <v>10</v>
      </c>
      <c r="J12" s="4" t="s">
        <v>11</v>
      </c>
      <c r="K12" s="4" t="s">
        <v>12</v>
      </c>
      <c r="L12" s="4" t="s">
        <v>13</v>
      </c>
      <c r="M12" s="64"/>
      <c r="N12" s="2" t="s">
        <v>10</v>
      </c>
      <c r="O12" s="4" t="s">
        <v>11</v>
      </c>
      <c r="P12" s="4" t="s">
        <v>12</v>
      </c>
      <c r="Q12" s="4" t="s">
        <v>13</v>
      </c>
      <c r="R12" s="1"/>
    </row>
    <row r="13" spans="1:18" ht="18.75">
      <c r="A13" s="3">
        <v>1</v>
      </c>
      <c r="B13" s="3">
        <v>2</v>
      </c>
      <c r="C13" s="3">
        <v>3</v>
      </c>
      <c r="D13" s="3">
        <v>4</v>
      </c>
      <c r="E13" s="3">
        <v>5</v>
      </c>
      <c r="F13" s="3">
        <v>6</v>
      </c>
      <c r="G13" s="3">
        <v>7</v>
      </c>
      <c r="H13" s="3">
        <v>8</v>
      </c>
      <c r="I13" s="3">
        <v>9</v>
      </c>
      <c r="J13" s="3">
        <v>10</v>
      </c>
      <c r="K13" s="3">
        <v>11</v>
      </c>
      <c r="L13" s="3">
        <v>12</v>
      </c>
      <c r="M13" s="3">
        <v>13</v>
      </c>
      <c r="N13" s="3">
        <v>14</v>
      </c>
      <c r="O13" s="3">
        <v>15</v>
      </c>
      <c r="P13" s="3">
        <v>16</v>
      </c>
      <c r="Q13" s="3">
        <v>17</v>
      </c>
      <c r="R13" s="1"/>
    </row>
    <row r="14" spans="1:18" ht="16.5" customHeight="1">
      <c r="A14" s="3"/>
      <c r="B14" s="3"/>
      <c r="C14" s="63" t="s">
        <v>14</v>
      </c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1"/>
    </row>
    <row r="15" spans="1:18" ht="37.5">
      <c r="A15" s="3" t="s">
        <v>15</v>
      </c>
      <c r="B15" s="124" t="s">
        <v>54</v>
      </c>
      <c r="C15" s="7"/>
      <c r="D15" s="7"/>
      <c r="E15" s="11"/>
      <c r="F15" s="11"/>
      <c r="G15" s="11"/>
      <c r="H15" s="11"/>
      <c r="I15" s="11"/>
      <c r="J15" s="11"/>
      <c r="K15" s="11"/>
      <c r="L15" s="11"/>
      <c r="M15" s="11" t="s">
        <v>16</v>
      </c>
      <c r="N15" s="11">
        <v>54</v>
      </c>
      <c r="O15" s="11">
        <v>43</v>
      </c>
      <c r="P15" s="11">
        <v>25</v>
      </c>
      <c r="Q15" s="11">
        <v>72</v>
      </c>
      <c r="R15" s="1"/>
    </row>
    <row r="16" spans="1:18" ht="16.5" customHeight="1">
      <c r="A16" s="3"/>
      <c r="B16" s="125"/>
      <c r="C16" s="63" t="s">
        <v>17</v>
      </c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1"/>
    </row>
    <row r="17" spans="1:18" ht="51">
      <c r="A17" s="6" t="s">
        <v>18</v>
      </c>
      <c r="B17" s="124" t="s">
        <v>54</v>
      </c>
      <c r="C17" s="7" t="s">
        <v>48</v>
      </c>
      <c r="D17" s="8">
        <f>N17/I17*1000</f>
        <v>108518.51851851853</v>
      </c>
      <c r="E17" s="8">
        <f t="shared" ref="E17:G17" si="0">O17/J17*1000</f>
        <v>9259.2592592592591</v>
      </c>
      <c r="F17" s="8" t="s">
        <v>19</v>
      </c>
      <c r="G17" s="8">
        <f t="shared" si="0"/>
        <v>70864.1975308642</v>
      </c>
      <c r="H17" s="9" t="s">
        <v>49</v>
      </c>
      <c r="I17" s="10">
        <v>8.1</v>
      </c>
      <c r="J17" s="10">
        <f>I17</f>
        <v>8.1</v>
      </c>
      <c r="K17" s="10" t="s">
        <v>19</v>
      </c>
      <c r="L17" s="10">
        <f>I17</f>
        <v>8.1</v>
      </c>
      <c r="M17" s="7" t="s">
        <v>20</v>
      </c>
      <c r="N17" s="7">
        <v>879</v>
      </c>
      <c r="O17" s="7">
        <v>75</v>
      </c>
      <c r="P17" s="7" t="s">
        <v>19</v>
      </c>
      <c r="Q17" s="7">
        <v>574</v>
      </c>
      <c r="R17" s="1"/>
    </row>
    <row r="18" spans="1:18" ht="30">
      <c r="A18" s="6" t="s">
        <v>52</v>
      </c>
      <c r="B18" s="123">
        <v>35300</v>
      </c>
      <c r="C18" s="7" t="s">
        <v>21</v>
      </c>
      <c r="D18" s="8">
        <f t="shared" ref="D18:D19" si="1">N18/I18*1000</f>
        <v>209.85010706638116</v>
      </c>
      <c r="E18" s="8">
        <f t="shared" ref="E18:E19" si="2">O18/J18*1000</f>
        <v>209.8360655737705</v>
      </c>
      <c r="F18" s="8">
        <f t="shared" ref="F18:F19" si="3">P18/K18*1000</f>
        <v>209.58083832335328</v>
      </c>
      <c r="G18" s="8">
        <f t="shared" ref="G18:G19" si="4">Q18/L18*1000</f>
        <v>219.67963386727686</v>
      </c>
      <c r="H18" s="9" t="s">
        <v>22</v>
      </c>
      <c r="I18" s="10">
        <v>467</v>
      </c>
      <c r="J18" s="10">
        <v>305</v>
      </c>
      <c r="K18" s="10">
        <v>167</v>
      </c>
      <c r="L18" s="10">
        <v>437</v>
      </c>
      <c r="M18" s="7" t="s">
        <v>20</v>
      </c>
      <c r="N18" s="7">
        <v>98</v>
      </c>
      <c r="O18" s="7">
        <v>64</v>
      </c>
      <c r="P18" s="7">
        <v>35</v>
      </c>
      <c r="Q18" s="7">
        <v>96</v>
      </c>
      <c r="R18" s="1"/>
    </row>
    <row r="19" spans="1:18" ht="37.5" hidden="1">
      <c r="A19" s="6" t="s">
        <v>38</v>
      </c>
      <c r="B19" s="12">
        <v>35300</v>
      </c>
      <c r="C19" s="7" t="s">
        <v>21</v>
      </c>
      <c r="D19" s="8" t="e">
        <f t="shared" si="1"/>
        <v>#DIV/0!</v>
      </c>
      <c r="E19" s="8" t="e">
        <f t="shared" si="2"/>
        <v>#DIV/0!</v>
      </c>
      <c r="F19" s="8" t="e">
        <f t="shared" si="3"/>
        <v>#DIV/0!</v>
      </c>
      <c r="G19" s="8" t="e">
        <f t="shared" si="4"/>
        <v>#DIV/0!</v>
      </c>
      <c r="H19" s="9" t="s">
        <v>22</v>
      </c>
      <c r="I19" s="10">
        <v>0</v>
      </c>
      <c r="J19" s="10">
        <v>0</v>
      </c>
      <c r="K19" s="10">
        <v>0</v>
      </c>
      <c r="L19" s="10">
        <v>0</v>
      </c>
      <c r="M19" s="7" t="s">
        <v>20</v>
      </c>
      <c r="N19" s="7">
        <v>0</v>
      </c>
      <c r="O19" s="7">
        <v>0</v>
      </c>
      <c r="P19" s="7">
        <v>0</v>
      </c>
      <c r="Q19" s="7">
        <v>0</v>
      </c>
      <c r="R19" s="1"/>
    </row>
    <row r="20" spans="1:18" ht="18.75">
      <c r="A20" s="21" t="s">
        <v>23</v>
      </c>
      <c r="B20" s="21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1"/>
    </row>
    <row r="21" spans="1:18" ht="18.75">
      <c r="A21" s="21" t="s">
        <v>44</v>
      </c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1"/>
    </row>
    <row r="22" spans="1:18" s="23" customFormat="1" ht="18.75">
      <c r="A22" s="21"/>
      <c r="B22" s="21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</row>
    <row r="23" spans="1:18" s="23" customFormat="1" ht="18.75" customHeight="1">
      <c r="A23" s="112" t="s">
        <v>55</v>
      </c>
      <c r="B23" s="112"/>
      <c r="C23" s="112"/>
      <c r="D23" s="112"/>
      <c r="E23" s="24"/>
      <c r="F23" s="113" t="s">
        <v>56</v>
      </c>
      <c r="G23" s="113"/>
      <c r="H23" s="113"/>
      <c r="I23" s="114"/>
      <c r="J23" s="115" t="s">
        <v>57</v>
      </c>
      <c r="K23" s="115"/>
      <c r="L23" s="115"/>
      <c r="M23" s="115"/>
      <c r="N23" s="22"/>
      <c r="O23" s="22"/>
      <c r="P23" s="22"/>
      <c r="Q23" s="22"/>
      <c r="R23" s="22"/>
    </row>
    <row r="24" spans="1:18" s="23" customFormat="1" ht="36.75" customHeight="1">
      <c r="A24" s="25"/>
      <c r="B24" s="25"/>
      <c r="C24" s="26"/>
      <c r="D24" s="26"/>
      <c r="E24" s="26"/>
      <c r="F24" s="26"/>
      <c r="G24" s="26"/>
      <c r="H24" s="26"/>
      <c r="I24" s="116" t="str">
        <f>J6</f>
        <v>Учреждение образования «Наименование колледжа»</v>
      </c>
      <c r="J24" s="116"/>
      <c r="K24" s="116"/>
      <c r="L24" s="116"/>
      <c r="M24" s="116"/>
      <c r="N24" s="116"/>
      <c r="O24" s="116"/>
      <c r="P24" s="116"/>
      <c r="Q24" s="116"/>
    </row>
    <row r="25" spans="1:18" s="23" customFormat="1" ht="16.5">
      <c r="A25" s="27"/>
      <c r="B25" s="27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</row>
    <row r="26" spans="1:18" s="23" customFormat="1" ht="16.5">
      <c r="A26" s="117" t="s">
        <v>25</v>
      </c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</row>
    <row r="27" spans="1:18" s="23" customFormat="1" ht="16.5">
      <c r="A27" s="27"/>
      <c r="B27" s="27"/>
      <c r="C27" s="28"/>
      <c r="D27" s="28"/>
      <c r="E27" s="28"/>
      <c r="F27" s="28"/>
      <c r="G27" s="28"/>
      <c r="H27" s="29"/>
      <c r="I27" s="29"/>
      <c r="J27" s="29"/>
      <c r="K27" s="28"/>
      <c r="L27" s="28"/>
      <c r="M27" s="28"/>
      <c r="N27" s="28"/>
      <c r="O27" s="28"/>
      <c r="P27" s="28"/>
      <c r="Q27" s="28"/>
    </row>
    <row r="28" spans="1:18" s="23" customFormat="1" ht="16.5" customHeight="1">
      <c r="A28" s="65" t="s">
        <v>26</v>
      </c>
      <c r="B28" s="118"/>
      <c r="C28" s="89" t="s">
        <v>27</v>
      </c>
      <c r="D28" s="89"/>
      <c r="E28" s="89"/>
      <c r="F28" s="89"/>
      <c r="G28" s="89"/>
      <c r="H28" s="89" t="s">
        <v>28</v>
      </c>
      <c r="I28" s="67"/>
      <c r="J28" s="67"/>
      <c r="K28" s="67"/>
      <c r="L28" s="67"/>
      <c r="M28" s="67" t="s">
        <v>29</v>
      </c>
      <c r="N28" s="67"/>
      <c r="O28" s="67"/>
      <c r="P28" s="67"/>
      <c r="Q28" s="67"/>
    </row>
    <row r="29" spans="1:18" s="23" customFormat="1" ht="16.5">
      <c r="A29" s="66"/>
      <c r="B29" s="119"/>
      <c r="C29" s="89" t="s">
        <v>30</v>
      </c>
      <c r="D29" s="30" t="s">
        <v>31</v>
      </c>
      <c r="E29" s="31" t="s">
        <v>32</v>
      </c>
      <c r="F29" s="31" t="s">
        <v>33</v>
      </c>
      <c r="G29" s="31" t="s">
        <v>34</v>
      </c>
      <c r="H29" s="65" t="s">
        <v>30</v>
      </c>
      <c r="I29" s="31" t="str">
        <f>D29</f>
        <v>I</v>
      </c>
      <c r="J29" s="31" t="str">
        <f t="shared" ref="J29:L29" si="5">E29</f>
        <v>II</v>
      </c>
      <c r="K29" s="31" t="str">
        <f t="shared" si="5"/>
        <v>III</v>
      </c>
      <c r="L29" s="31" t="str">
        <f t="shared" si="5"/>
        <v>IV</v>
      </c>
      <c r="M29" s="67" t="s">
        <v>30</v>
      </c>
      <c r="N29" s="31" t="str">
        <f>I29</f>
        <v>I</v>
      </c>
      <c r="O29" s="31" t="str">
        <f t="shared" ref="O29:Q29" si="6">J29</f>
        <v>II</v>
      </c>
      <c r="P29" s="31" t="str">
        <f t="shared" si="6"/>
        <v>III</v>
      </c>
      <c r="Q29" s="31" t="str">
        <f t="shared" si="6"/>
        <v>IV</v>
      </c>
    </row>
    <row r="30" spans="1:18" s="23" customFormat="1" ht="16.5">
      <c r="A30" s="66"/>
      <c r="B30" s="119"/>
      <c r="C30" s="90"/>
      <c r="D30" s="32" t="s">
        <v>35</v>
      </c>
      <c r="E30" s="32" t="s">
        <v>35</v>
      </c>
      <c r="F30" s="32" t="s">
        <v>35</v>
      </c>
      <c r="G30" s="32" t="s">
        <v>35</v>
      </c>
      <c r="H30" s="66"/>
      <c r="I30" s="33" t="str">
        <f>D30</f>
        <v>кв.</v>
      </c>
      <c r="J30" s="33" t="str">
        <f>E30</f>
        <v>кв.</v>
      </c>
      <c r="K30" s="33" t="str">
        <f>E30</f>
        <v>кв.</v>
      </c>
      <c r="L30" s="33" t="str">
        <f t="shared" ref="L30" si="7">G30</f>
        <v>кв.</v>
      </c>
      <c r="M30" s="68"/>
      <c r="N30" s="33" t="str">
        <f>I30</f>
        <v>кв.</v>
      </c>
      <c r="O30" s="33" t="str">
        <f>J30</f>
        <v>кв.</v>
      </c>
      <c r="P30" s="33" t="str">
        <f t="shared" ref="P30:Q30" si="8">K30</f>
        <v>кв.</v>
      </c>
      <c r="Q30" s="33" t="str">
        <f t="shared" si="8"/>
        <v>кв.</v>
      </c>
    </row>
    <row r="31" spans="1:18" s="23" customFormat="1" ht="16.5">
      <c r="A31" s="120">
        <v>1</v>
      </c>
      <c r="B31" s="121"/>
      <c r="C31" s="34">
        <v>2</v>
      </c>
      <c r="D31" s="35">
        <v>3</v>
      </c>
      <c r="E31" s="35">
        <v>4</v>
      </c>
      <c r="F31" s="35">
        <v>5</v>
      </c>
      <c r="G31" s="34">
        <v>6</v>
      </c>
      <c r="H31" s="36">
        <v>6</v>
      </c>
      <c r="I31" s="35">
        <v>7</v>
      </c>
      <c r="J31" s="35">
        <v>8</v>
      </c>
      <c r="K31" s="35">
        <v>9</v>
      </c>
      <c r="L31" s="35">
        <v>10</v>
      </c>
      <c r="M31" s="35">
        <v>11</v>
      </c>
      <c r="N31" s="35">
        <v>12</v>
      </c>
      <c r="O31" s="37">
        <v>13</v>
      </c>
      <c r="P31" s="35">
        <v>14</v>
      </c>
      <c r="Q31" s="35">
        <v>15</v>
      </c>
    </row>
    <row r="32" spans="1:18" s="23" customFormat="1" ht="16.5">
      <c r="A32" s="80" t="s">
        <v>36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2"/>
    </row>
    <row r="33" spans="1:19" s="23" customFormat="1" ht="17.25">
      <c r="A33" s="83" t="s">
        <v>17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5"/>
      <c r="S33" s="59"/>
    </row>
    <row r="34" spans="1:19" s="23" customFormat="1" ht="33">
      <c r="A34" s="91" t="str">
        <f>A17</f>
        <v>Обогрев</v>
      </c>
      <c r="B34" s="92"/>
      <c r="C34" s="38" t="s">
        <v>50</v>
      </c>
      <c r="D34" s="39" t="e">
        <f>N34/I34*1000</f>
        <v>#VALUE!</v>
      </c>
      <c r="E34" s="39" t="e">
        <f t="shared" ref="E34:E36" si="9">O34/J34*1000</f>
        <v>#VALUE!</v>
      </c>
      <c r="F34" s="39" t="s">
        <v>19</v>
      </c>
      <c r="G34" s="39" t="e">
        <f t="shared" ref="G34:G36" si="10">Q34/L34*1000</f>
        <v>#VALUE!</v>
      </c>
      <c r="H34" s="40" t="str">
        <f>"Мкал./ "&amp;C34</f>
        <v>Мкал./ тм3сут</v>
      </c>
      <c r="I34" s="126">
        <f>I17</f>
        <v>8.1</v>
      </c>
      <c r="J34" s="126">
        <f t="shared" ref="J34:L34" si="11">J17</f>
        <v>8.1</v>
      </c>
      <c r="K34" s="126" t="str">
        <f t="shared" si="11"/>
        <v>-</v>
      </c>
      <c r="L34" s="126">
        <f t="shared" si="11"/>
        <v>8.1</v>
      </c>
      <c r="M34" s="41" t="s">
        <v>20</v>
      </c>
      <c r="N34" s="126" t="s">
        <v>51</v>
      </c>
      <c r="O34" s="126" t="s">
        <v>51</v>
      </c>
      <c r="P34" s="126" t="s">
        <v>51</v>
      </c>
      <c r="Q34" s="126" t="s">
        <v>51</v>
      </c>
      <c r="R34" s="55"/>
      <c r="S34" s="59"/>
    </row>
    <row r="35" spans="1:19" s="23" customFormat="1" ht="33">
      <c r="A35" s="91" t="str">
        <f t="shared" ref="A35:A36" si="12">A18</f>
        <v xml:space="preserve">Горячее водоснабжение </v>
      </c>
      <c r="B35" s="92"/>
      <c r="C35" s="42" t="s">
        <v>37</v>
      </c>
      <c r="D35" s="39" t="e">
        <f t="shared" ref="D35:D36" si="13">N35/I35*1000</f>
        <v>#VALUE!</v>
      </c>
      <c r="E35" s="39" t="e">
        <f t="shared" si="9"/>
        <v>#VALUE!</v>
      </c>
      <c r="F35" s="39" t="e">
        <f t="shared" ref="F35:F36" si="14">P35/K35*1000</f>
        <v>#VALUE!</v>
      </c>
      <c r="G35" s="39" t="e">
        <f t="shared" si="10"/>
        <v>#VALUE!</v>
      </c>
      <c r="H35" s="40" t="str">
        <f>"Мкал./ "&amp;C35</f>
        <v xml:space="preserve">Мкал./ чел </v>
      </c>
      <c r="I35" s="126">
        <f t="shared" ref="I35:L35" si="15">I18</f>
        <v>467</v>
      </c>
      <c r="J35" s="126">
        <f t="shared" si="15"/>
        <v>305</v>
      </c>
      <c r="K35" s="126">
        <f t="shared" si="15"/>
        <v>167</v>
      </c>
      <c r="L35" s="126">
        <f t="shared" si="15"/>
        <v>437</v>
      </c>
      <c r="M35" s="41" t="s">
        <v>20</v>
      </c>
      <c r="N35" s="126" t="s">
        <v>51</v>
      </c>
      <c r="O35" s="126" t="s">
        <v>51</v>
      </c>
      <c r="P35" s="126" t="s">
        <v>51</v>
      </c>
      <c r="Q35" s="126" t="s">
        <v>51</v>
      </c>
      <c r="R35" s="55"/>
      <c r="S35" s="59"/>
    </row>
    <row r="36" spans="1:19" s="23" customFormat="1" ht="33" hidden="1">
      <c r="A36" s="91" t="str">
        <f t="shared" si="12"/>
        <v>Горячее водоснабжение (общежитие)</v>
      </c>
      <c r="B36" s="92"/>
      <c r="C36" s="42" t="s">
        <v>37</v>
      </c>
      <c r="D36" s="39" t="e">
        <f t="shared" si="13"/>
        <v>#VALUE!</v>
      </c>
      <c r="E36" s="39" t="e">
        <f t="shared" si="9"/>
        <v>#VALUE!</v>
      </c>
      <c r="F36" s="39" t="e">
        <f t="shared" si="14"/>
        <v>#VALUE!</v>
      </c>
      <c r="G36" s="39" t="e">
        <f t="shared" si="10"/>
        <v>#VALUE!</v>
      </c>
      <c r="H36" s="40" t="str">
        <f>"Мкал./ "&amp;C36</f>
        <v xml:space="preserve">Мкал./ чел </v>
      </c>
      <c r="I36" s="5">
        <f t="shared" ref="I36:L36" si="16">I19</f>
        <v>0</v>
      </c>
      <c r="J36" s="5">
        <f t="shared" si="16"/>
        <v>0</v>
      </c>
      <c r="K36" s="5">
        <f t="shared" si="16"/>
        <v>0</v>
      </c>
      <c r="L36" s="5">
        <f t="shared" si="16"/>
        <v>0</v>
      </c>
      <c r="M36" s="41" t="s">
        <v>20</v>
      </c>
      <c r="N36" s="34" t="s">
        <v>51</v>
      </c>
      <c r="O36" s="34" t="s">
        <v>51</v>
      </c>
      <c r="P36" s="34" t="s">
        <v>51</v>
      </c>
      <c r="Q36" s="34" t="s">
        <v>51</v>
      </c>
      <c r="R36" s="55"/>
      <c r="S36" s="59"/>
    </row>
    <row r="37" spans="1:19" s="23" customFormat="1" ht="16.5">
      <c r="A37" s="69" t="s">
        <v>42</v>
      </c>
      <c r="B37" s="70"/>
      <c r="C37" s="86"/>
      <c r="D37" s="87"/>
      <c r="E37" s="87"/>
      <c r="F37" s="87"/>
      <c r="G37" s="87"/>
      <c r="H37" s="87"/>
      <c r="I37" s="87"/>
      <c r="J37" s="87"/>
      <c r="K37" s="87"/>
      <c r="L37" s="88"/>
      <c r="M37" s="43"/>
      <c r="N37" s="43">
        <f>SUM(N34:N36)</f>
        <v>0</v>
      </c>
      <c r="O37" s="43">
        <f>SUM(O34:O36)</f>
        <v>0</v>
      </c>
      <c r="P37" s="43">
        <f>SUM(P34:P36)</f>
        <v>0</v>
      </c>
      <c r="Q37" s="43">
        <f>SUM(Q34:Q36)</f>
        <v>0</v>
      </c>
      <c r="S37" s="59"/>
    </row>
    <row r="38" spans="1:19" s="23" customFormat="1" ht="17.25">
      <c r="A38" s="93" t="s">
        <v>14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5"/>
      <c r="S38" s="59"/>
    </row>
    <row r="39" spans="1:19" s="23" customFormat="1" ht="33">
      <c r="A39" s="91" t="s">
        <v>15</v>
      </c>
      <c r="B39" s="92"/>
      <c r="C39" s="96"/>
      <c r="D39" s="97"/>
      <c r="E39" s="97"/>
      <c r="F39" s="97"/>
      <c r="G39" s="97"/>
      <c r="H39" s="97"/>
      <c r="I39" s="97"/>
      <c r="J39" s="97"/>
      <c r="K39" s="97"/>
      <c r="L39" s="98"/>
      <c r="M39" s="44" t="s">
        <v>41</v>
      </c>
      <c r="N39" s="126" t="s">
        <v>51</v>
      </c>
      <c r="O39" s="126" t="s">
        <v>51</v>
      </c>
      <c r="P39" s="126" t="s">
        <v>51</v>
      </c>
      <c r="Q39" s="126" t="s">
        <v>51</v>
      </c>
      <c r="R39" s="56"/>
      <c r="S39" s="59"/>
    </row>
    <row r="40" spans="1:19" s="23" customFormat="1" ht="16.5">
      <c r="A40" s="69" t="str">
        <f>A37</f>
        <v xml:space="preserve">ИТОГО  </v>
      </c>
      <c r="B40" s="70"/>
      <c r="C40" s="77"/>
      <c r="D40" s="78"/>
      <c r="E40" s="78"/>
      <c r="F40" s="78"/>
      <c r="G40" s="78"/>
      <c r="H40" s="78"/>
      <c r="I40" s="78"/>
      <c r="J40" s="78"/>
      <c r="K40" s="78"/>
      <c r="L40" s="79"/>
      <c r="M40" s="46"/>
      <c r="N40" s="46">
        <f>SUM(N39:N39)</f>
        <v>0</v>
      </c>
      <c r="O40" s="46">
        <f t="shared" ref="O40:Q40" si="17">SUM(O39:O39)</f>
        <v>0</v>
      </c>
      <c r="P40" s="46">
        <f t="shared" si="17"/>
        <v>0</v>
      </c>
      <c r="Q40" s="46">
        <f t="shared" si="17"/>
        <v>0</v>
      </c>
      <c r="S40" s="59"/>
    </row>
    <row r="41" spans="1:19" s="23" customFormat="1" ht="16.5">
      <c r="A41" s="99" t="s">
        <v>39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1"/>
      <c r="S41" s="59"/>
    </row>
    <row r="42" spans="1:19" s="23" customFormat="1" ht="17.25">
      <c r="A42" s="102" t="s">
        <v>17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4"/>
      <c r="S42" s="59"/>
    </row>
    <row r="43" spans="1:19" s="23" customFormat="1" ht="38.25">
      <c r="A43" s="91" t="str">
        <f>A34</f>
        <v>Обогрев</v>
      </c>
      <c r="B43" s="92"/>
      <c r="C43" s="44" t="s">
        <v>40</v>
      </c>
      <c r="D43" s="47" t="e">
        <f>N43/I43*1000</f>
        <v>#VALUE!</v>
      </c>
      <c r="E43" s="47" t="e">
        <f t="shared" ref="E43:E45" si="18">O43/J43*1000</f>
        <v>#VALUE!</v>
      </c>
      <c r="F43" s="47" t="s">
        <v>19</v>
      </c>
      <c r="G43" s="47" t="e">
        <f t="shared" ref="G43:G45" si="19">Q43/L43*1000</f>
        <v>#VALUE!</v>
      </c>
      <c r="H43" s="48" t="str">
        <f>"Мкал./ "&amp;C43</f>
        <v>Мкал./ тыс.м3 сут. о С</v>
      </c>
      <c r="I43" s="126">
        <f>I34</f>
        <v>8.1</v>
      </c>
      <c r="J43" s="126">
        <f t="shared" ref="J43:L43" si="20">J34</f>
        <v>8.1</v>
      </c>
      <c r="K43" s="126" t="str">
        <f t="shared" si="20"/>
        <v>-</v>
      </c>
      <c r="L43" s="126">
        <f t="shared" si="20"/>
        <v>8.1</v>
      </c>
      <c r="M43" s="49" t="s">
        <v>20</v>
      </c>
      <c r="N43" s="126" t="s">
        <v>51</v>
      </c>
      <c r="O43" s="126" t="s">
        <v>51</v>
      </c>
      <c r="P43" s="126" t="s">
        <v>51</v>
      </c>
      <c r="Q43" s="126" t="s">
        <v>51</v>
      </c>
      <c r="R43" s="57"/>
      <c r="S43" s="59"/>
    </row>
    <row r="44" spans="1:19" s="23" customFormat="1" ht="25.5" customHeight="1">
      <c r="A44" s="91" t="str">
        <f t="shared" ref="A44:A45" si="21">A35</f>
        <v xml:space="preserve">Горячее водоснабжение </v>
      </c>
      <c r="B44" s="92"/>
      <c r="C44" s="44" t="s">
        <v>37</v>
      </c>
      <c r="D44" s="47" t="e">
        <f t="shared" ref="D44:D45" si="22">N44/I44*1000</f>
        <v>#VALUE!</v>
      </c>
      <c r="E44" s="47" t="e">
        <f t="shared" si="18"/>
        <v>#VALUE!</v>
      </c>
      <c r="F44" s="47" t="e">
        <f t="shared" ref="F44:F45" si="23">P44/K44*1000</f>
        <v>#VALUE!</v>
      </c>
      <c r="G44" s="47" t="e">
        <f t="shared" si="19"/>
        <v>#VALUE!</v>
      </c>
      <c r="H44" s="48" t="str">
        <f>"Мкал./ "&amp;C44</f>
        <v xml:space="preserve">Мкал./ чел </v>
      </c>
      <c r="I44" s="126">
        <f t="shared" ref="I44:L44" si="24">I35</f>
        <v>467</v>
      </c>
      <c r="J44" s="126">
        <f t="shared" si="24"/>
        <v>305</v>
      </c>
      <c r="K44" s="126">
        <f t="shared" si="24"/>
        <v>167</v>
      </c>
      <c r="L44" s="126">
        <f t="shared" si="24"/>
        <v>437</v>
      </c>
      <c r="M44" s="49" t="s">
        <v>20</v>
      </c>
      <c r="N44" s="126" t="s">
        <v>51</v>
      </c>
      <c r="O44" s="126" t="s">
        <v>51</v>
      </c>
      <c r="P44" s="126" t="s">
        <v>51</v>
      </c>
      <c r="Q44" s="126" t="s">
        <v>51</v>
      </c>
      <c r="R44" s="57"/>
      <c r="S44" s="59"/>
    </row>
    <row r="45" spans="1:19" s="23" customFormat="1" ht="25.5" hidden="1" customHeight="1">
      <c r="A45" s="91" t="str">
        <f t="shared" si="21"/>
        <v>Горячее водоснабжение (общежитие)</v>
      </c>
      <c r="B45" s="92"/>
      <c r="C45" s="44" t="s">
        <v>37</v>
      </c>
      <c r="D45" s="47" t="e">
        <f t="shared" si="22"/>
        <v>#VALUE!</v>
      </c>
      <c r="E45" s="47" t="e">
        <f t="shared" si="18"/>
        <v>#VALUE!</v>
      </c>
      <c r="F45" s="47" t="e">
        <f t="shared" si="23"/>
        <v>#VALUE!</v>
      </c>
      <c r="G45" s="47" t="e">
        <f t="shared" si="19"/>
        <v>#VALUE!</v>
      </c>
      <c r="H45" s="48" t="str">
        <f>"Мкал./ "&amp;C45</f>
        <v xml:space="preserve">Мкал./ чел </v>
      </c>
      <c r="I45" s="5">
        <f t="shared" ref="I45:L45" si="25">I36</f>
        <v>0</v>
      </c>
      <c r="J45" s="5">
        <f t="shared" si="25"/>
        <v>0</v>
      </c>
      <c r="K45" s="5">
        <f t="shared" si="25"/>
        <v>0</v>
      </c>
      <c r="L45" s="5">
        <f t="shared" si="25"/>
        <v>0</v>
      </c>
      <c r="M45" s="49" t="s">
        <v>20</v>
      </c>
      <c r="N45" s="34" t="s">
        <v>51</v>
      </c>
      <c r="O45" s="34" t="s">
        <v>51</v>
      </c>
      <c r="P45" s="34" t="s">
        <v>51</v>
      </c>
      <c r="Q45" s="34" t="s">
        <v>51</v>
      </c>
      <c r="R45" s="57"/>
      <c r="S45" s="59"/>
    </row>
    <row r="46" spans="1:19" s="23" customFormat="1" ht="16.5">
      <c r="A46" s="69" t="s">
        <v>42</v>
      </c>
      <c r="B46" s="70"/>
      <c r="C46" s="105"/>
      <c r="D46" s="106"/>
      <c r="E46" s="106"/>
      <c r="F46" s="106"/>
      <c r="G46" s="106"/>
      <c r="H46" s="106"/>
      <c r="I46" s="106"/>
      <c r="J46" s="106"/>
      <c r="K46" s="106"/>
      <c r="L46" s="107"/>
      <c r="M46" s="50"/>
      <c r="N46" s="50">
        <f>SUM(N43:N45)</f>
        <v>0</v>
      </c>
      <c r="O46" s="50">
        <f t="shared" ref="O46:Q46" si="26">SUM(O43:O45)</f>
        <v>0</v>
      </c>
      <c r="P46" s="50">
        <f t="shared" si="26"/>
        <v>0</v>
      </c>
      <c r="Q46" s="50">
        <f t="shared" si="26"/>
        <v>0</v>
      </c>
      <c r="S46" s="59"/>
    </row>
    <row r="47" spans="1:19" s="23" customFormat="1" ht="17.25">
      <c r="A47" s="71" t="s">
        <v>14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3"/>
      <c r="S47" s="59"/>
    </row>
    <row r="48" spans="1:19" s="23" customFormat="1" ht="33">
      <c r="A48" s="91" t="s">
        <v>15</v>
      </c>
      <c r="B48" s="92"/>
      <c r="C48" s="74"/>
      <c r="D48" s="75"/>
      <c r="E48" s="75"/>
      <c r="F48" s="75"/>
      <c r="G48" s="75"/>
      <c r="H48" s="75"/>
      <c r="I48" s="75"/>
      <c r="J48" s="75"/>
      <c r="K48" s="75"/>
      <c r="L48" s="76"/>
      <c r="M48" s="44" t="s">
        <v>41</v>
      </c>
      <c r="N48" s="126" t="s">
        <v>51</v>
      </c>
      <c r="O48" s="126" t="s">
        <v>51</v>
      </c>
      <c r="P48" s="126" t="s">
        <v>51</v>
      </c>
      <c r="Q48" s="126" t="s">
        <v>51</v>
      </c>
      <c r="R48" s="58"/>
      <c r="S48" s="59"/>
    </row>
    <row r="49" spans="1:19" s="23" customFormat="1" ht="16.5">
      <c r="A49" s="69" t="str">
        <f>A46</f>
        <v xml:space="preserve">ИТОГО  </v>
      </c>
      <c r="B49" s="70"/>
      <c r="C49" s="77"/>
      <c r="D49" s="78"/>
      <c r="E49" s="78"/>
      <c r="F49" s="78"/>
      <c r="G49" s="78"/>
      <c r="H49" s="78"/>
      <c r="I49" s="78"/>
      <c r="J49" s="78"/>
      <c r="K49" s="78"/>
      <c r="L49" s="79"/>
      <c r="M49" s="46"/>
      <c r="N49" s="46">
        <f t="shared" ref="N49:P49" si="27">SUM(N48:N48)</f>
        <v>0</v>
      </c>
      <c r="O49" s="46">
        <f t="shared" si="27"/>
        <v>0</v>
      </c>
      <c r="P49" s="46">
        <f t="shared" si="27"/>
        <v>0</v>
      </c>
      <c r="Q49" s="46">
        <f>SUM(Q48:Q48)</f>
        <v>0</v>
      </c>
      <c r="S49" s="59"/>
    </row>
    <row r="50" spans="1:19" s="23" customFormat="1" ht="16.5">
      <c r="A50" s="80" t="s">
        <v>43</v>
      </c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2"/>
      <c r="S50" s="59"/>
    </row>
    <row r="51" spans="1:19" s="23" customFormat="1" ht="17.25">
      <c r="A51" s="83" t="s">
        <v>17</v>
      </c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5"/>
    </row>
    <row r="52" spans="1:19" s="23" customFormat="1" ht="38.25">
      <c r="A52" s="91" t="str">
        <f>A43</f>
        <v>Обогрев</v>
      </c>
      <c r="B52" s="92"/>
      <c r="C52" s="42" t="s">
        <v>40</v>
      </c>
      <c r="D52" s="39" t="e">
        <f>N52/I52*1000</f>
        <v>#VALUE!</v>
      </c>
      <c r="E52" s="39" t="e">
        <f t="shared" ref="E52:E54" si="28">O52/J52*1000</f>
        <v>#VALUE!</v>
      </c>
      <c r="F52" s="39" t="s">
        <v>19</v>
      </c>
      <c r="G52" s="39" t="e">
        <f t="shared" ref="G52:G54" si="29">Q52/L52*1000</f>
        <v>#VALUE!</v>
      </c>
      <c r="H52" s="40" t="str">
        <f>"Мкал./ "&amp;C52</f>
        <v>Мкал./ тыс.м3 сут. о С</v>
      </c>
      <c r="I52" s="126">
        <f>I43</f>
        <v>8.1</v>
      </c>
      <c r="J52" s="126">
        <f t="shared" ref="J52:L52" si="30">J43</f>
        <v>8.1</v>
      </c>
      <c r="K52" s="126" t="str">
        <f t="shared" si="30"/>
        <v>-</v>
      </c>
      <c r="L52" s="126">
        <f t="shared" si="30"/>
        <v>8.1</v>
      </c>
      <c r="M52" s="41" t="s">
        <v>20</v>
      </c>
      <c r="N52" s="126" t="s">
        <v>51</v>
      </c>
      <c r="O52" s="126" t="s">
        <v>51</v>
      </c>
      <c r="P52" s="126" t="s">
        <v>51</v>
      </c>
      <c r="Q52" s="126" t="s">
        <v>51</v>
      </c>
    </row>
    <row r="53" spans="1:19" s="23" customFormat="1" ht="25.5" customHeight="1">
      <c r="A53" s="91" t="str">
        <f t="shared" ref="A53:A54" si="31">A44</f>
        <v xml:space="preserve">Горячее водоснабжение </v>
      </c>
      <c r="B53" s="92"/>
      <c r="C53" s="42" t="s">
        <v>37</v>
      </c>
      <c r="D53" s="39" t="e">
        <f t="shared" ref="D53:D54" si="32">N53/I53*1000</f>
        <v>#VALUE!</v>
      </c>
      <c r="E53" s="39" t="e">
        <f t="shared" si="28"/>
        <v>#VALUE!</v>
      </c>
      <c r="F53" s="39" t="e">
        <f t="shared" ref="F53:F54" si="33">P53/K53*1000</f>
        <v>#VALUE!</v>
      </c>
      <c r="G53" s="39" t="e">
        <f t="shared" si="29"/>
        <v>#VALUE!</v>
      </c>
      <c r="H53" s="40" t="str">
        <f>"Мкал./ "&amp;C53</f>
        <v xml:space="preserve">Мкал./ чел </v>
      </c>
      <c r="I53" s="126">
        <f t="shared" ref="I53:L53" si="34">I44</f>
        <v>467</v>
      </c>
      <c r="J53" s="126">
        <f t="shared" si="34"/>
        <v>305</v>
      </c>
      <c r="K53" s="126">
        <f t="shared" si="34"/>
        <v>167</v>
      </c>
      <c r="L53" s="126">
        <f t="shared" si="34"/>
        <v>437</v>
      </c>
      <c r="M53" s="41" t="s">
        <v>20</v>
      </c>
      <c r="N53" s="126" t="s">
        <v>51</v>
      </c>
      <c r="O53" s="126" t="s">
        <v>51</v>
      </c>
      <c r="P53" s="126" t="s">
        <v>51</v>
      </c>
      <c r="Q53" s="126" t="s">
        <v>51</v>
      </c>
    </row>
    <row r="54" spans="1:19" s="23" customFormat="1" ht="25.5" hidden="1" customHeight="1">
      <c r="A54" s="91" t="str">
        <f t="shared" si="31"/>
        <v>Горячее водоснабжение (общежитие)</v>
      </c>
      <c r="B54" s="92"/>
      <c r="C54" s="42" t="s">
        <v>37</v>
      </c>
      <c r="D54" s="39" t="e">
        <f t="shared" si="32"/>
        <v>#DIV/0!</v>
      </c>
      <c r="E54" s="39" t="e">
        <f t="shared" si="28"/>
        <v>#DIV/0!</v>
      </c>
      <c r="F54" s="39" t="e">
        <f t="shared" si="33"/>
        <v>#DIV/0!</v>
      </c>
      <c r="G54" s="39" t="e">
        <f t="shared" si="29"/>
        <v>#DIV/0!</v>
      </c>
      <c r="H54" s="40" t="str">
        <f>"Мкал./ "&amp;C54</f>
        <v xml:space="preserve">Мкал./ чел </v>
      </c>
      <c r="I54" s="5">
        <f t="shared" ref="I54:L54" si="35">I45</f>
        <v>0</v>
      </c>
      <c r="J54" s="5">
        <f t="shared" si="35"/>
        <v>0</v>
      </c>
      <c r="K54" s="5">
        <f t="shared" si="35"/>
        <v>0</v>
      </c>
      <c r="L54" s="5">
        <f t="shared" si="35"/>
        <v>0</v>
      </c>
      <c r="M54" s="41" t="s">
        <v>20</v>
      </c>
      <c r="N54" s="34">
        <v>0</v>
      </c>
      <c r="O54" s="34">
        <v>0</v>
      </c>
      <c r="P54" s="34">
        <v>0</v>
      </c>
      <c r="Q54" s="34">
        <v>0</v>
      </c>
    </row>
    <row r="55" spans="1:19" s="23" customFormat="1" ht="16.5">
      <c r="A55" s="69" t="s">
        <v>42</v>
      </c>
      <c r="B55" s="70"/>
      <c r="C55" s="86"/>
      <c r="D55" s="87"/>
      <c r="E55" s="87"/>
      <c r="F55" s="87"/>
      <c r="G55" s="87"/>
      <c r="H55" s="87"/>
      <c r="I55" s="87"/>
      <c r="J55" s="87"/>
      <c r="K55" s="87"/>
      <c r="L55" s="88"/>
      <c r="M55" s="43"/>
      <c r="N55" s="43">
        <f>SUM(N52:N54)</f>
        <v>0</v>
      </c>
      <c r="O55" s="43">
        <f>SUM(O52:O54)</f>
        <v>0</v>
      </c>
      <c r="P55" s="43">
        <f>SUM(P52:P54)</f>
        <v>0</v>
      </c>
      <c r="Q55" s="43">
        <f>SUM(Q52:Q54)</f>
        <v>0</v>
      </c>
    </row>
    <row r="56" spans="1:19" s="23" customFormat="1" ht="17.25">
      <c r="A56" s="93" t="s">
        <v>14</v>
      </c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5"/>
    </row>
    <row r="57" spans="1:19" s="23" customFormat="1" ht="33">
      <c r="A57" s="91" t="s">
        <v>15</v>
      </c>
      <c r="B57" s="92"/>
      <c r="C57" s="96"/>
      <c r="D57" s="97"/>
      <c r="E57" s="97"/>
      <c r="F57" s="97"/>
      <c r="G57" s="97"/>
      <c r="H57" s="97"/>
      <c r="I57" s="97"/>
      <c r="J57" s="97"/>
      <c r="K57" s="97"/>
      <c r="L57" s="98"/>
      <c r="M57" s="44" t="s">
        <v>41</v>
      </c>
      <c r="N57" s="126" t="s">
        <v>51</v>
      </c>
      <c r="O57" s="126" t="s">
        <v>51</v>
      </c>
      <c r="P57" s="126" t="s">
        <v>51</v>
      </c>
      <c r="Q57" s="126" t="s">
        <v>51</v>
      </c>
    </row>
    <row r="58" spans="1:19" s="23" customFormat="1" ht="16.5">
      <c r="A58" s="69" t="str">
        <f>A55</f>
        <v xml:space="preserve">ИТОГО  </v>
      </c>
      <c r="B58" s="70"/>
      <c r="C58" s="77"/>
      <c r="D58" s="78"/>
      <c r="E58" s="78"/>
      <c r="F58" s="78"/>
      <c r="G58" s="78"/>
      <c r="H58" s="78"/>
      <c r="I58" s="78"/>
      <c r="J58" s="78"/>
      <c r="K58" s="78"/>
      <c r="L58" s="79"/>
      <c r="M58" s="45"/>
      <c r="N58" s="46">
        <f t="shared" ref="N58:P58" si="36">SUM(N57:N57)</f>
        <v>0</v>
      </c>
      <c r="O58" s="46">
        <f t="shared" si="36"/>
        <v>0</v>
      </c>
      <c r="P58" s="46">
        <f t="shared" si="36"/>
        <v>0</v>
      </c>
      <c r="Q58" s="46">
        <f>SUM(Q57:Q57)</f>
        <v>0</v>
      </c>
    </row>
    <row r="59" spans="1:19" s="23" customFormat="1" ht="16.5">
      <c r="A59" s="51"/>
      <c r="B59" s="51"/>
      <c r="C59" s="122"/>
      <c r="D59" s="122"/>
      <c r="E59" s="122"/>
      <c r="F59" s="122"/>
      <c r="G59" s="122"/>
      <c r="H59" s="122"/>
      <c r="I59" s="122"/>
      <c r="J59" s="122"/>
      <c r="K59" s="122"/>
      <c r="L59" s="26"/>
      <c r="M59" s="26"/>
      <c r="N59" s="26"/>
      <c r="O59" s="26"/>
      <c r="P59" s="52"/>
      <c r="Q59" s="27"/>
    </row>
    <row r="60" spans="1:19" s="23" customFormat="1" ht="18.75" customHeight="1">
      <c r="A60" s="112" t="str">
        <f>A23</f>
        <v>Должность</v>
      </c>
      <c r="B60" s="112"/>
      <c r="C60" s="112"/>
      <c r="D60" s="112"/>
      <c r="E60" s="24"/>
      <c r="F60" s="113" t="str">
        <f>F23</f>
        <v>плдпись</v>
      </c>
      <c r="G60" s="113"/>
      <c r="H60" s="113"/>
      <c r="I60" s="114"/>
      <c r="J60" s="115" t="str">
        <f>J23</f>
        <v>ФИО</v>
      </c>
      <c r="K60" s="115"/>
      <c r="L60" s="115"/>
      <c r="M60" s="115"/>
      <c r="N60" s="22"/>
      <c r="O60" s="22"/>
      <c r="P60" s="22"/>
      <c r="Q60" s="22"/>
      <c r="R60" s="22"/>
    </row>
    <row r="61" spans="1:19" s="23" customFormat="1" ht="16.5">
      <c r="A61" s="27"/>
      <c r="B61" s="27"/>
      <c r="C61" s="27"/>
      <c r="D61" s="27"/>
      <c r="E61" s="27"/>
      <c r="F61" s="27"/>
      <c r="G61" s="27"/>
      <c r="H61" s="53"/>
      <c r="I61" s="53"/>
      <c r="J61" s="53"/>
      <c r="K61" s="27"/>
      <c r="L61" s="27"/>
      <c r="M61" s="27"/>
      <c r="N61" s="27"/>
      <c r="O61" s="27"/>
      <c r="P61" s="27"/>
      <c r="Q61" s="27"/>
    </row>
    <row r="62" spans="1:19" s="23" customFormat="1" ht="16.5">
      <c r="A62" s="27"/>
      <c r="B62" s="27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</row>
    <row r="63" spans="1:19" s="23" customFormat="1" ht="16.5">
      <c r="A63" s="54"/>
      <c r="B63" s="54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</row>
    <row r="64" spans="1:19" s="23" customFormat="1"/>
    <row r="65" s="23" customFormat="1"/>
    <row r="66" s="23" customFormat="1"/>
    <row r="67" s="23" customFormat="1"/>
    <row r="68" s="23" customFormat="1"/>
    <row r="69" s="23" customFormat="1"/>
    <row r="70" s="23" customFormat="1"/>
    <row r="71" s="23" customFormat="1"/>
    <row r="72" s="23" customFormat="1"/>
    <row r="73" s="23" customFormat="1"/>
    <row r="74" s="23" customFormat="1"/>
    <row r="75" s="23" customFormat="1"/>
    <row r="76" s="23" customFormat="1"/>
    <row r="77" s="23" customFormat="1"/>
    <row r="78" s="23" customFormat="1"/>
    <row r="79" s="23" customFormat="1"/>
    <row r="80" s="23" customFormat="1"/>
    <row r="81" s="23" customFormat="1"/>
    <row r="82" s="23" customFormat="1"/>
    <row r="83" s="23" customFormat="1"/>
    <row r="84" s="23" customFormat="1"/>
    <row r="85" s="23" customFormat="1"/>
    <row r="86" s="23" customFormat="1"/>
    <row r="87" s="23" customFormat="1"/>
    <row r="88" s="23" customFormat="1"/>
    <row r="89" s="23" customFormat="1"/>
    <row r="90" s="23" customFormat="1"/>
    <row r="91" s="23" customFormat="1"/>
    <row r="92" s="23" customFormat="1"/>
    <row r="93" s="23" customFormat="1"/>
    <row r="94" s="23" customFormat="1"/>
    <row r="95" s="23" customFormat="1"/>
    <row r="96" s="23" customFormat="1"/>
    <row r="97" s="23" customFormat="1"/>
    <row r="98" s="23" customFormat="1"/>
    <row r="99" s="23" customFormat="1"/>
    <row r="100" s="23" customFormat="1"/>
    <row r="101" s="23" customFormat="1"/>
    <row r="102" s="23" customFormat="1"/>
    <row r="103" s="23" customFormat="1"/>
    <row r="104" s="23" customFormat="1"/>
    <row r="105" s="23" customFormat="1"/>
    <row r="106" s="23" customFormat="1"/>
    <row r="107" s="23" customFormat="1"/>
    <row r="108" s="23" customFormat="1"/>
    <row r="109" s="23" customFormat="1"/>
    <row r="110" s="23" customFormat="1"/>
    <row r="111" s="23" customFormat="1"/>
    <row r="112" s="23" customFormat="1"/>
    <row r="113" s="23" customFormat="1"/>
    <row r="114" s="23" customFormat="1"/>
    <row r="115" s="23" customFormat="1"/>
    <row r="116" s="23" customFormat="1"/>
    <row r="117" s="23" customFormat="1"/>
    <row r="118" s="23" customFormat="1"/>
    <row r="119" s="23" customFormat="1"/>
    <row r="120" s="23" customFormat="1"/>
    <row r="121" s="23" customFormat="1"/>
    <row r="122" s="23" customFormat="1"/>
    <row r="123" s="23" customFormat="1"/>
    <row r="124" s="23" customFormat="1"/>
    <row r="125" s="23" customFormat="1"/>
    <row r="126" s="23" customFormat="1"/>
    <row r="127" s="23" customFormat="1"/>
    <row r="128" s="23" customFormat="1"/>
    <row r="129" s="23" customFormat="1"/>
    <row r="130" s="23" customFormat="1"/>
    <row r="131" s="23" customFormat="1"/>
    <row r="132" s="23" customFormat="1"/>
    <row r="133" s="23" customFormat="1"/>
    <row r="134" s="23" customFormat="1"/>
    <row r="135" s="23" customFormat="1"/>
    <row r="136" s="23" customFormat="1"/>
    <row r="137" s="23" customFormat="1"/>
    <row r="138" s="23" customFormat="1"/>
    <row r="139" s="23" customFormat="1"/>
    <row r="140" s="23" customFormat="1"/>
    <row r="141" s="23" customFormat="1"/>
    <row r="142" s="23" customFormat="1"/>
    <row r="143" s="23" customFormat="1"/>
    <row r="144" s="23" customFormat="1"/>
    <row r="145" s="23" customFormat="1"/>
    <row r="146" s="23" customFormat="1"/>
    <row r="147" s="23" customFormat="1"/>
    <row r="148" s="23" customFormat="1"/>
    <row r="149" s="23" customFormat="1"/>
    <row r="150" s="23" customFormat="1"/>
    <row r="151" s="23" customFormat="1"/>
    <row r="152" s="23" customFormat="1"/>
    <row r="153" s="23" customFormat="1"/>
    <row r="154" s="23" customFormat="1"/>
    <row r="155" s="23" customFormat="1"/>
    <row r="156" s="23" customFormat="1"/>
    <row r="157" s="23" customFormat="1"/>
    <row r="158" s="23" customFormat="1"/>
    <row r="159" s="23" customFormat="1"/>
    <row r="160" s="23" customFormat="1"/>
    <row r="161" s="23" customFormat="1"/>
    <row r="162" s="23" customFormat="1"/>
    <row r="163" s="23" customFormat="1"/>
    <row r="164" s="23" customFormat="1"/>
    <row r="165" s="23" customFormat="1"/>
    <row r="166" s="23" customFormat="1"/>
    <row r="167" s="23" customFormat="1"/>
    <row r="168" s="23" customFormat="1"/>
    <row r="169" s="23" customFormat="1"/>
    <row r="170" s="23" customFormat="1"/>
    <row r="171" s="23" customFormat="1"/>
    <row r="172" s="23" customFormat="1"/>
    <row r="173" s="23" customFormat="1"/>
    <row r="174" s="23" customFormat="1"/>
    <row r="175" s="23" customFormat="1"/>
    <row r="176" s="23" customFormat="1"/>
    <row r="177" s="23" customFormat="1"/>
    <row r="178" s="23" customFormat="1"/>
    <row r="179" s="23" customFormat="1"/>
    <row r="180" s="23" customFormat="1"/>
    <row r="181" s="23" customFormat="1"/>
    <row r="182" s="23" customFormat="1"/>
    <row r="183" s="23" customFormat="1"/>
    <row r="184" s="23" customFormat="1"/>
    <row r="185" s="23" customFormat="1"/>
    <row r="186" s="23" customFormat="1"/>
    <row r="187" s="23" customFormat="1"/>
    <row r="188" s="23" customFormat="1"/>
    <row r="189" s="23" customFormat="1"/>
    <row r="190" s="23" customFormat="1"/>
    <row r="191" s="23" customFormat="1"/>
    <row r="192" s="23" customFormat="1"/>
    <row r="193" s="23" customFormat="1"/>
    <row r="194" s="23" customFormat="1"/>
    <row r="195" s="23" customFormat="1"/>
    <row r="196" s="23" customFormat="1"/>
    <row r="197" s="23" customFormat="1"/>
    <row r="198" s="23" customFormat="1"/>
    <row r="199" s="23" customFormat="1"/>
    <row r="200" s="23" customFormat="1"/>
    <row r="201" s="23" customFormat="1"/>
    <row r="202" s="23" customFormat="1"/>
    <row r="203" s="23" customFormat="1"/>
    <row r="204" s="23" customFormat="1"/>
    <row r="205" s="23" customFormat="1"/>
    <row r="206" s="23" customFormat="1"/>
    <row r="207" s="23" customFormat="1"/>
    <row r="208" s="23" customFormat="1"/>
    <row r="209" s="23" customFormat="1"/>
    <row r="210" s="23" customFormat="1"/>
    <row r="211" s="23" customFormat="1"/>
    <row r="212" s="23" customFormat="1"/>
    <row r="213" s="23" customFormat="1"/>
    <row r="214" s="23" customFormat="1"/>
    <row r="215" s="23" customFormat="1"/>
    <row r="216" s="23" customFormat="1"/>
    <row r="217" s="23" customFormat="1"/>
    <row r="218" s="23" customFormat="1"/>
    <row r="219" s="23" customFormat="1"/>
    <row r="220" s="23" customFormat="1"/>
    <row r="221" s="23" customFormat="1"/>
    <row r="222" s="23" customFormat="1"/>
    <row r="223" s="23" customFormat="1"/>
    <row r="224" s="23" customFormat="1"/>
    <row r="225" s="23" customFormat="1"/>
    <row r="226" s="23" customFormat="1"/>
    <row r="227" s="23" customFormat="1"/>
    <row r="228" s="23" customFormat="1"/>
    <row r="229" s="23" customFormat="1"/>
    <row r="230" s="23" customFormat="1"/>
    <row r="231" s="23" customFormat="1"/>
    <row r="232" s="23" customFormat="1"/>
    <row r="233" s="23" customFormat="1"/>
    <row r="234" s="23" customFormat="1"/>
    <row r="235" s="23" customFormat="1"/>
    <row r="236" s="23" customFormat="1"/>
    <row r="237" s="23" customFormat="1"/>
    <row r="238" s="23" customFormat="1"/>
    <row r="239" s="23" customFormat="1"/>
    <row r="240" s="23" customFormat="1"/>
    <row r="241" s="23" customFormat="1"/>
    <row r="242" s="23" customFormat="1"/>
    <row r="243" s="23" customFormat="1"/>
    <row r="244" s="23" customFormat="1"/>
    <row r="245" s="23" customFormat="1"/>
    <row r="246" s="23" customFormat="1"/>
    <row r="247" s="23" customFormat="1"/>
    <row r="248" s="23" customFormat="1"/>
    <row r="249" s="23" customFormat="1"/>
    <row r="250" s="23" customFormat="1"/>
    <row r="251" s="23" customFormat="1"/>
    <row r="252" s="23" customFormat="1"/>
    <row r="253" s="23" customFormat="1"/>
    <row r="254" s="23" customFormat="1"/>
    <row r="255" s="23" customFormat="1"/>
    <row r="256" s="23" customFormat="1"/>
    <row r="257" s="23" customFormat="1"/>
    <row r="258" s="23" customFormat="1"/>
    <row r="259" s="23" customFormat="1"/>
    <row r="260" s="23" customFormat="1"/>
    <row r="261" s="23" customFormat="1"/>
    <row r="262" s="23" customFormat="1"/>
    <row r="263" s="23" customFormat="1"/>
    <row r="264" s="23" customFormat="1"/>
    <row r="265" s="23" customFormat="1"/>
    <row r="266" s="23" customFormat="1"/>
    <row r="267" s="23" customFormat="1"/>
    <row r="268" s="23" customFormat="1"/>
    <row r="269" s="23" customFormat="1"/>
    <row r="270" s="23" customFormat="1"/>
    <row r="271" s="23" customFormat="1"/>
    <row r="272" s="23" customFormat="1"/>
    <row r="273" s="23" customFormat="1"/>
    <row r="274" s="23" customFormat="1"/>
    <row r="275" s="23" customFormat="1"/>
  </sheetData>
  <mergeCells count="75">
    <mergeCell ref="F60:I60"/>
    <mergeCell ref="J60:M60"/>
    <mergeCell ref="A39:B39"/>
    <mergeCell ref="A40:B40"/>
    <mergeCell ref="A48:B48"/>
    <mergeCell ref="A49:B49"/>
    <mergeCell ref="A57:B57"/>
    <mergeCell ref="A60:D60"/>
    <mergeCell ref="C59:K59"/>
    <mergeCell ref="A50:Q50"/>
    <mergeCell ref="A51:Q51"/>
    <mergeCell ref="C55:L55"/>
    <mergeCell ref="A56:Q56"/>
    <mergeCell ref="C57:L57"/>
    <mergeCell ref="C58:L58"/>
    <mergeCell ref="A52:B52"/>
    <mergeCell ref="A28:B30"/>
    <mergeCell ref="A31:B31"/>
    <mergeCell ref="A34:B34"/>
    <mergeCell ref="A35:B35"/>
    <mergeCell ref="A36:B36"/>
    <mergeCell ref="A37:B37"/>
    <mergeCell ref="J6:Q6"/>
    <mergeCell ref="J7:Q7"/>
    <mergeCell ref="A23:D23"/>
    <mergeCell ref="F23:I23"/>
    <mergeCell ref="J23:M23"/>
    <mergeCell ref="B11:B12"/>
    <mergeCell ref="D11:G11"/>
    <mergeCell ref="H11:H12"/>
    <mergeCell ref="I11:L11"/>
    <mergeCell ref="M11:M12"/>
    <mergeCell ref="I24:Q24"/>
    <mergeCell ref="A26:Q26"/>
    <mergeCell ref="C28:G28"/>
    <mergeCell ref="H28:L28"/>
    <mergeCell ref="M28:Q28"/>
    <mergeCell ref="L1:Q1"/>
    <mergeCell ref="A2:F2"/>
    <mergeCell ref="L2:Q2"/>
    <mergeCell ref="L4:Q4"/>
    <mergeCell ref="L5:Q5"/>
    <mergeCell ref="L3:N3"/>
    <mergeCell ref="A5:B5"/>
    <mergeCell ref="A4:C4"/>
    <mergeCell ref="A41:Q41"/>
    <mergeCell ref="A42:Q42"/>
    <mergeCell ref="C46:L46"/>
    <mergeCell ref="A43:B43"/>
    <mergeCell ref="A44:B44"/>
    <mergeCell ref="A45:B45"/>
    <mergeCell ref="A46:B46"/>
    <mergeCell ref="H29:H30"/>
    <mergeCell ref="M29:M30"/>
    <mergeCell ref="A58:B58"/>
    <mergeCell ref="A47:Q47"/>
    <mergeCell ref="C48:L48"/>
    <mergeCell ref="C49:L49"/>
    <mergeCell ref="A32:Q32"/>
    <mergeCell ref="A33:Q33"/>
    <mergeCell ref="C37:L37"/>
    <mergeCell ref="C29:C30"/>
    <mergeCell ref="A53:B53"/>
    <mergeCell ref="A54:B54"/>
    <mergeCell ref="A55:B55"/>
    <mergeCell ref="A38:Q38"/>
    <mergeCell ref="C39:L39"/>
    <mergeCell ref="C40:L40"/>
    <mergeCell ref="A9:R9"/>
    <mergeCell ref="A10:R10"/>
    <mergeCell ref="N11:Q11"/>
    <mergeCell ref="C14:Q14"/>
    <mergeCell ref="C16:Q16"/>
    <mergeCell ref="A11:A12"/>
    <mergeCell ref="C11:C12"/>
  </mergeCells>
  <pageMargins left="0.19685039370078741" right="0.19685039370078741" top="0.74803149606299213" bottom="0.19685039370078741" header="0.11811023622047245" footer="0"/>
  <pageSetup paperSize="9" scale="69" orientation="landscape" verticalDpi="0" r:id="rId1"/>
  <rowBreaks count="2" manualBreakCount="2">
    <brk id="23" max="16" man="1"/>
    <brk id="61" max="16" man="1"/>
  </rowBreaks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Violetta</dc:creator>
  <cp:lastModifiedBy>Violetta </cp:lastModifiedBy>
  <cp:lastPrinted>2023-12-22T08:05:10Z</cp:lastPrinted>
  <dcterms:created xsi:type="dcterms:W3CDTF">2023-12-20T05:58:55Z</dcterms:created>
  <dcterms:modified xsi:type="dcterms:W3CDTF">2024-01-05T07:23:12Z</dcterms:modified>
</cp:coreProperties>
</file>